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C454CA01-9DDF-4EB3-A395-53824B3C61F4}" xr6:coauthVersionLast="47" xr6:coauthVersionMax="47" xr10:uidLastSave="{00000000-0000-0000-0000-000000000000}"/>
  <bookViews>
    <workbookView xWindow="600" yWindow="1035" windowWidth="28200" windowHeight="14445" activeTab="4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putnih naloga" sheetId="8" r:id="rId4"/>
    <sheet name="Isplate drugog dohotka" sheetId="9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9" l="1"/>
  <c r="E37" i="4" l="1"/>
  <c r="E25" i="4"/>
  <c r="E16" i="4"/>
  <c r="B16" i="8" l="1"/>
  <c r="E15" i="6" l="1"/>
  <c r="B21" i="2" l="1"/>
</calcChain>
</file>

<file path=xl/sharedStrings.xml><?xml version="1.0" encoding="utf-8"?>
<sst xmlns="http://schemas.openxmlformats.org/spreadsheetml/2006/main" count="119" uniqueCount="63">
  <si>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</si>
  <si>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</si>
  <si>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</si>
  <si>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</si>
  <si>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</si>
  <si>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</si>
  <si>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</si>
  <si>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</si>
  <si>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</si>
  <si>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</si>
  <si>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</si>
  <si>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</si>
  <si>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</si>
  <si>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</si>
  <si>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</si>
  <si>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</si>
  <si>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</si>
  <si>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</si>
  <si>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3132 Doprinosi za zdravstveno osiguranje</t>
  </si>
  <si>
    <t>Zagreb</t>
  </si>
  <si>
    <t>3131 Doprinosi za mirovinsko osiguranje</t>
  </si>
  <si>
    <t>3211 Službena putovanja</t>
  </si>
  <si>
    <t>3221 Uredski materijal i ostali materijalni rashodi</t>
  </si>
  <si>
    <t>INFORMACIJA O TROŠENJU SREDSTVA ZA PROSINAC  2025 . GODINE</t>
  </si>
  <si>
    <t>UKUPNO ZA PROSINAC 2025. :</t>
  </si>
  <si>
    <t>INFORMACIJA O TROŠENJU SREDSTAVA ZA PROSINAC 2025 . GODINE</t>
  </si>
  <si>
    <t>INFORMACIJA O TROŠENJU SREDSTAVA ZA  PROSINAC 2025 . GODINE</t>
  </si>
  <si>
    <t>Dinko Puntarić</t>
  </si>
  <si>
    <t>3237 Intelektualne i osobne usluge (ugovor o djelu, bruto iznos s doprinosima na bruto)</t>
  </si>
  <si>
    <t>Ivančica Kovaček</t>
  </si>
  <si>
    <t xml:space="preserve">Fizičke osobe </t>
  </si>
  <si>
    <t>3241 Naknade troškova osobama izvan radnog odnosa</t>
  </si>
  <si>
    <t>Dragomir Herendić</t>
  </si>
  <si>
    <t>Bipa d.o.o.</t>
  </si>
  <si>
    <t>Ukupno Bipa d.o.o.</t>
  </si>
  <si>
    <t>Kruna, trgovački obrt</t>
  </si>
  <si>
    <t>Ukupno Kruna,trgovački obrt</t>
  </si>
  <si>
    <t>3224 Materijal i dijelovi za tekuće i investicijsko održavanje</t>
  </si>
  <si>
    <t>Ivanić-Grad</t>
  </si>
  <si>
    <t>Lidl Hrvatska, d.o.o.</t>
  </si>
  <si>
    <t>Velika Gorica</t>
  </si>
  <si>
    <t>3222 Materijal i sirovine</t>
  </si>
  <si>
    <t>Ukupno Lidl Hrvatska, d.o.o.</t>
  </si>
  <si>
    <t>Studio Novosel d.o.o.</t>
  </si>
  <si>
    <t>Ukupno Studio Novosel d.o.o.</t>
  </si>
  <si>
    <t xml:space="preserve">Z.U.Ljekarna Abel </t>
  </si>
  <si>
    <t>Ukupno Z.U.ljekarna Abel</t>
  </si>
  <si>
    <t>Ikea Hrvatska d.o.o.</t>
  </si>
  <si>
    <t xml:space="preserve">Sesvetski Kraljevac </t>
  </si>
  <si>
    <t>Ukupno Ikea Hrvatska d.o.o.</t>
  </si>
  <si>
    <t>Tedi poslovanje d.o.o.</t>
  </si>
  <si>
    <t>Ukupno Tedi poslovanje d.o.o.</t>
  </si>
  <si>
    <t>Konzum plus d.o.o.</t>
  </si>
  <si>
    <t>Ukupno Konzum plus d.o.o.</t>
  </si>
  <si>
    <t>Daisy s world, obrt za umjetničko ukrašavanje</t>
  </si>
  <si>
    <t xml:space="preserve">Ukupno Daisy s world, obrt za umjetničko ukrašavanje </t>
  </si>
  <si>
    <t>3299 Ostali nespomenuti rashodi poslovanja</t>
  </si>
  <si>
    <t>Ljiljan S d.o.o.</t>
  </si>
  <si>
    <t>Kutina</t>
  </si>
  <si>
    <t>Ukupno Ljiljan S d.o.o.</t>
  </si>
  <si>
    <t>05614216244</t>
  </si>
  <si>
    <t xml:space="preserve">UKUPNO ZA PROSINAC 2025. </t>
  </si>
  <si>
    <t xml:space="preserve">UKUPNO ZA  PROSINAC 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</si>
</sst>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" fontId="2" fillId="2" borderId="1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0" fillId="3" borderId="1" xfId="0" applyFill="1" applyBorder="1"/>
    <xf numFmtId="49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0" fillId="0" borderId="0" xfId="0" applyNumberFormat="1"/>
    <xf numFmtId="0" fontId="2" fillId="4" borderId="8" xfId="0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0" fillId="0" borderId="3" xfId="0" applyBorder="1"/>
    <xf numFmtId="164" fontId="7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3</xdr:col>
      <xdr:colOff>1474252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256DFDE-7181-4E4D-858F-669D4D652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3</xdr:col>
      <xdr:colOff>264577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1D51D3C-C40F-46BA-92B5-AD4C02D4F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opLeftCell="B1" zoomScaleNormal="100" workbookViewId="0">
      <selection activeCell="D5" sqref="D5:D6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4"/>
    </row>
    <row r="2" spans="1:8" ht="15.75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32" t="s">
        <v>23</v>
      </c>
      <c r="C11" s="32"/>
      <c r="D11" s="32"/>
      <c r="E11" s="32"/>
      <c r="F11" s="32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15</v>
      </c>
      <c r="C14" s="20">
        <v>92963223473</v>
      </c>
      <c r="D14" s="2" t="s">
        <v>16</v>
      </c>
      <c r="E14" s="3">
        <v>28153.32</v>
      </c>
      <c r="F14" s="4" t="s">
        <v>17</v>
      </c>
    </row>
    <row r="15" spans="1:8" ht="15.75" thickBot="1" x14ac:dyDescent="0.3">
      <c r="B15" s="33" t="s">
        <v>24</v>
      </c>
      <c r="C15" s="34"/>
      <c r="D15" s="34"/>
      <c r="E15" s="13">
        <f>SUM(E14)</f>
        <v>28153.32</v>
      </c>
      <c r="F15" s="2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E18" sqref="E18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32" t="s">
        <v>25</v>
      </c>
      <c r="B12" s="32"/>
      <c r="C12" s="32"/>
      <c r="D12" s="32"/>
      <c r="E12" s="32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271580.51</v>
      </c>
      <c r="C15" s="4" t="s">
        <v>14</v>
      </c>
    </row>
    <row r="16" spans="1:6" ht="15.75" x14ac:dyDescent="0.25">
      <c r="A16" s="9"/>
      <c r="B16" s="3">
        <v>14031.57</v>
      </c>
      <c r="C16" s="4" t="s">
        <v>11</v>
      </c>
    </row>
    <row r="17" spans="1:3" ht="15.75" x14ac:dyDescent="0.25">
      <c r="A17" s="9"/>
      <c r="B17" s="3">
        <v>74185.259999999995</v>
      </c>
      <c r="C17" s="4" t="s">
        <v>20</v>
      </c>
    </row>
    <row r="18" spans="1:3" ht="15.75" x14ac:dyDescent="0.25">
      <c r="A18" s="1"/>
      <c r="B18" s="3">
        <v>55961.120000000003</v>
      </c>
      <c r="C18" s="4" t="s">
        <v>18</v>
      </c>
    </row>
    <row r="19" spans="1:3" ht="15.75" x14ac:dyDescent="0.25">
      <c r="B19" s="3">
        <v>12045.86</v>
      </c>
      <c r="C19" s="4" t="s">
        <v>12</v>
      </c>
    </row>
    <row r="20" spans="1:3" ht="16.5" thickBot="1" x14ac:dyDescent="0.3">
      <c r="B20" s="11">
        <v>71577.61</v>
      </c>
      <c r="C20" s="12" t="s">
        <v>13</v>
      </c>
    </row>
    <row r="21" spans="1:3" ht="15.75" thickBot="1" x14ac:dyDescent="0.3">
      <c r="B21" s="24">
        <f>SUM(B15:B20)</f>
        <v>499381.93</v>
      </c>
      <c r="C21" s="25" t="s">
        <v>61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38"/>
  <sheetViews>
    <sheetView topLeftCell="A16" zoomScaleNormal="100" workbookViewId="0">
      <selection activeCell="E37" sqref="E37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32" t="s">
        <v>25</v>
      </c>
      <c r="C12" s="32"/>
      <c r="D12" s="32"/>
      <c r="E12" s="32"/>
      <c r="F12" s="32"/>
    </row>
    <row r="14" spans="1:6" ht="72" customHeight="1" x14ac:dyDescent="0.3">
      <c r="B14" s="7" t="s">
        <v>0</v>
      </c>
      <c r="C14" s="7" t="s">
        <v>1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B15" s="22" t="s">
        <v>35</v>
      </c>
      <c r="C15" s="23"/>
      <c r="D15" s="22"/>
      <c r="E15" s="26">
        <v>60.33</v>
      </c>
      <c r="F15" s="23" t="s">
        <v>22</v>
      </c>
    </row>
    <row r="16" spans="1:6" ht="15" customHeight="1" x14ac:dyDescent="0.25">
      <c r="B16" s="5"/>
      <c r="C16" s="6"/>
      <c r="D16" s="5" t="s">
        <v>36</v>
      </c>
      <c r="E16" s="30">
        <f>SUM(E15)</f>
        <v>60.33</v>
      </c>
      <c r="F16" s="6"/>
    </row>
    <row r="17" spans="1:6" ht="15" customHeight="1" x14ac:dyDescent="0.25">
      <c r="A17" s="37"/>
      <c r="B17" s="22" t="s">
        <v>33</v>
      </c>
      <c r="C17" s="23">
        <v>66498917936</v>
      </c>
      <c r="D17" s="22" t="s">
        <v>19</v>
      </c>
      <c r="E17" s="26">
        <v>42.35</v>
      </c>
      <c r="F17" s="23" t="s">
        <v>41</v>
      </c>
    </row>
    <row r="18" spans="1:6" ht="15" customHeight="1" x14ac:dyDescent="0.25">
      <c r="B18" s="5"/>
      <c r="C18" s="6"/>
      <c r="D18" s="5" t="s">
        <v>34</v>
      </c>
      <c r="E18" s="30">
        <v>42.35</v>
      </c>
      <c r="F18" s="6"/>
    </row>
    <row r="19" spans="1:6" ht="15.75" x14ac:dyDescent="0.25">
      <c r="A19" s="37"/>
      <c r="B19" s="22" t="s">
        <v>50</v>
      </c>
      <c r="C19" s="44" t="s">
        <v>60</v>
      </c>
      <c r="D19" s="22" t="s">
        <v>19</v>
      </c>
      <c r="E19" s="26">
        <v>62.35</v>
      </c>
      <c r="F19" s="23" t="s">
        <v>22</v>
      </c>
    </row>
    <row r="20" spans="1:6" ht="15.75" x14ac:dyDescent="0.25">
      <c r="B20" s="5"/>
      <c r="C20" s="6"/>
      <c r="D20" s="5" t="s">
        <v>51</v>
      </c>
      <c r="E20" s="30">
        <v>62.35</v>
      </c>
      <c r="F20" s="6"/>
    </row>
    <row r="21" spans="1:6" ht="15.75" x14ac:dyDescent="0.25">
      <c r="A21" s="37"/>
      <c r="B21" s="22" t="s">
        <v>39</v>
      </c>
      <c r="C21" s="23">
        <v>66089976432</v>
      </c>
      <c r="D21" s="22" t="s">
        <v>40</v>
      </c>
      <c r="E21" s="26">
        <v>3.96</v>
      </c>
      <c r="F21" s="23" t="s">
        <v>41</v>
      </c>
    </row>
    <row r="22" spans="1:6" ht="15.75" x14ac:dyDescent="0.25">
      <c r="B22" s="5"/>
      <c r="C22" s="6"/>
      <c r="D22" s="5" t="s">
        <v>42</v>
      </c>
      <c r="E22" s="30">
        <v>3.96</v>
      </c>
      <c r="F22" s="6"/>
    </row>
    <row r="23" spans="1:6" ht="15.75" x14ac:dyDescent="0.25">
      <c r="B23" s="22" t="s">
        <v>43</v>
      </c>
      <c r="C23" s="23">
        <v>60472800614</v>
      </c>
      <c r="D23" s="22" t="s">
        <v>38</v>
      </c>
      <c r="E23" s="26">
        <v>3</v>
      </c>
      <c r="F23" s="23" t="s">
        <v>37</v>
      </c>
    </row>
    <row r="24" spans="1:6" ht="15.75" x14ac:dyDescent="0.25">
      <c r="A24" s="37"/>
      <c r="B24" s="22" t="s">
        <v>43</v>
      </c>
      <c r="C24" s="23">
        <v>60472800614</v>
      </c>
      <c r="D24" s="22" t="s">
        <v>38</v>
      </c>
      <c r="E24" s="26">
        <v>13</v>
      </c>
      <c r="F24" s="23" t="s">
        <v>37</v>
      </c>
    </row>
    <row r="25" spans="1:6" ht="15.75" x14ac:dyDescent="0.25">
      <c r="B25" s="5"/>
      <c r="C25" s="6"/>
      <c r="D25" s="5" t="s">
        <v>44</v>
      </c>
      <c r="E25" s="30">
        <f>SUM(E23:E24)</f>
        <v>16</v>
      </c>
      <c r="F25" s="6"/>
    </row>
    <row r="26" spans="1:6" ht="15.75" x14ac:dyDescent="0.25">
      <c r="A26" s="37"/>
      <c r="B26" s="22" t="s">
        <v>45</v>
      </c>
      <c r="C26" s="23">
        <v>87122166406</v>
      </c>
      <c r="D26" s="22" t="s">
        <v>19</v>
      </c>
      <c r="E26" s="26">
        <v>67.08</v>
      </c>
      <c r="F26" s="23" t="s">
        <v>41</v>
      </c>
    </row>
    <row r="27" spans="1:6" ht="15.75" x14ac:dyDescent="0.25">
      <c r="B27" s="5"/>
      <c r="C27" s="6"/>
      <c r="D27" s="5" t="s">
        <v>46</v>
      </c>
      <c r="E27" s="30">
        <v>67.08</v>
      </c>
      <c r="F27" s="6"/>
    </row>
    <row r="28" spans="1:6" ht="15.75" x14ac:dyDescent="0.25">
      <c r="A28" s="37"/>
      <c r="B28" s="22" t="s">
        <v>47</v>
      </c>
      <c r="C28" s="23">
        <v>21523879111</v>
      </c>
      <c r="D28" s="22" t="s">
        <v>48</v>
      </c>
      <c r="E28" s="26">
        <v>119.7</v>
      </c>
      <c r="F28" s="23" t="s">
        <v>22</v>
      </c>
    </row>
    <row r="29" spans="1:6" ht="15.75" x14ac:dyDescent="0.25">
      <c r="A29" s="37"/>
      <c r="B29" s="5"/>
      <c r="C29" s="6"/>
      <c r="D29" s="5" t="s">
        <v>49</v>
      </c>
      <c r="E29" s="30">
        <v>119.7</v>
      </c>
      <c r="F29" s="6"/>
    </row>
    <row r="30" spans="1:6" s="37" customFormat="1" ht="15.75" x14ac:dyDescent="0.25">
      <c r="B30" s="22" t="s">
        <v>52</v>
      </c>
      <c r="C30" s="23">
        <v>62226620908</v>
      </c>
      <c r="D30" s="22" t="s">
        <v>19</v>
      </c>
      <c r="E30" s="26">
        <v>4.0599999999999996</v>
      </c>
      <c r="F30" s="23" t="s">
        <v>41</v>
      </c>
    </row>
    <row r="31" spans="1:6" ht="15.75" x14ac:dyDescent="0.25">
      <c r="A31" s="37"/>
      <c r="B31" s="22" t="s">
        <v>52</v>
      </c>
      <c r="C31" s="23">
        <v>62226620908</v>
      </c>
      <c r="D31" s="22" t="s">
        <v>19</v>
      </c>
      <c r="E31" s="26">
        <v>3.34</v>
      </c>
      <c r="F31" s="23" t="s">
        <v>41</v>
      </c>
    </row>
    <row r="32" spans="1:6" ht="15.75" x14ac:dyDescent="0.25">
      <c r="A32" s="37"/>
      <c r="B32" s="38"/>
      <c r="C32" s="39"/>
      <c r="D32" s="38" t="s">
        <v>53</v>
      </c>
      <c r="E32" s="40">
        <v>7.4</v>
      </c>
      <c r="F32" s="39"/>
    </row>
    <row r="33" spans="1:6" ht="15.75" x14ac:dyDescent="0.25">
      <c r="A33" s="37"/>
      <c r="B33" s="22" t="s">
        <v>57</v>
      </c>
      <c r="C33" s="23">
        <v>32056006555</v>
      </c>
      <c r="D33" s="22" t="s">
        <v>58</v>
      </c>
      <c r="E33" s="26">
        <v>18.5</v>
      </c>
      <c r="F33" s="23" t="s">
        <v>37</v>
      </c>
    </row>
    <row r="34" spans="1:6" ht="15.75" x14ac:dyDescent="0.25">
      <c r="A34" s="37"/>
      <c r="B34" s="38"/>
      <c r="C34" s="39"/>
      <c r="D34" s="38" t="s">
        <v>59</v>
      </c>
      <c r="E34" s="40">
        <v>18.5</v>
      </c>
      <c r="F34" s="39"/>
    </row>
    <row r="35" spans="1:6" ht="15.75" x14ac:dyDescent="0.25">
      <c r="A35" s="37"/>
      <c r="B35" s="22" t="s">
        <v>54</v>
      </c>
      <c r="C35" s="23"/>
      <c r="D35" s="22"/>
      <c r="E35" s="26">
        <v>40</v>
      </c>
      <c r="F35" s="23" t="s">
        <v>56</v>
      </c>
    </row>
    <row r="36" spans="1:6" ht="31.5" x14ac:dyDescent="0.25">
      <c r="A36" s="37"/>
      <c r="B36" s="38"/>
      <c r="C36" s="39"/>
      <c r="D36" s="45" t="s">
        <v>55</v>
      </c>
      <c r="E36" s="40">
        <v>40</v>
      </c>
      <c r="F36" s="39"/>
    </row>
    <row r="37" spans="1:6" x14ac:dyDescent="0.25">
      <c r="A37" s="37"/>
      <c r="B37" s="41" t="s">
        <v>24</v>
      </c>
      <c r="C37" s="41"/>
      <c r="D37" s="41"/>
      <c r="E37" s="42">
        <f>SUM(E16+E18+E20+E22+E25+E27+E29+E32+E34+E36)</f>
        <v>437.66999999999996</v>
      </c>
      <c r="F37" s="43"/>
    </row>
    <row r="38" spans="1:6" x14ac:dyDescent="0.25">
      <c r="A38" s="37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E87A-A8EC-49DB-B276-7E25CA350C9C}">
  <dimension ref="A5:D19"/>
  <sheetViews>
    <sheetView zoomScaleNormal="100" workbookViewId="0">
      <selection activeCell="C16" sqref="C16"/>
    </sheetView>
  </sheetViews>
  <sheetFormatPr defaultRowHeight="15" x14ac:dyDescent="0.25"/>
  <cols>
    <col min="2" max="2" width="15.85546875" customWidth="1"/>
    <col min="3" max="3" width="31.140625" customWidth="1"/>
    <col min="4" max="4" width="40.28515625" customWidth="1"/>
    <col min="5" max="6" width="15.2851562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2" spans="1:4" ht="18.75" x14ac:dyDescent="0.3">
      <c r="A12" s="32" t="s">
        <v>26</v>
      </c>
      <c r="B12" s="32"/>
      <c r="C12" s="32"/>
      <c r="D12" s="32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1">
        <v>61</v>
      </c>
      <c r="C15" s="12" t="s">
        <v>21</v>
      </c>
    </row>
    <row r="16" spans="1:4" ht="15.75" thickBot="1" x14ac:dyDescent="0.3">
      <c r="B16" s="27">
        <f>SUM(B15)</f>
        <v>61</v>
      </c>
      <c r="C16" s="28" t="s">
        <v>62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7696-CBA5-4362-9179-260EC3932CB9}">
  <dimension ref="A5:D21"/>
  <sheetViews>
    <sheetView tabSelected="1" zoomScaleNormal="100" workbookViewId="0">
      <selection activeCell="G13" sqref="G13"/>
    </sheetView>
  </sheetViews>
  <sheetFormatPr defaultRowHeight="15" x14ac:dyDescent="0.25"/>
  <cols>
    <col min="2" max="2" width="19" customWidth="1"/>
    <col min="3" max="3" width="15.28515625" customWidth="1"/>
    <col min="4" max="4" width="63.2851562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4" spans="1:4" ht="18.75" x14ac:dyDescent="0.3">
      <c r="A14" s="31"/>
      <c r="B14" s="31"/>
      <c r="C14" s="31"/>
      <c r="D14" s="31"/>
    </row>
    <row r="15" spans="1:4" ht="75" x14ac:dyDescent="0.3">
      <c r="B15" s="7" t="s">
        <v>0</v>
      </c>
      <c r="C15" s="8" t="s">
        <v>10</v>
      </c>
      <c r="D15" s="7" t="s">
        <v>3</v>
      </c>
    </row>
    <row r="16" spans="1:4" ht="31.5" x14ac:dyDescent="0.25">
      <c r="B16" s="35" t="s">
        <v>27</v>
      </c>
      <c r="C16" s="48">
        <v>60.48</v>
      </c>
      <c r="D16" s="29" t="s">
        <v>28</v>
      </c>
    </row>
    <row r="17" spans="2:4" ht="31.5" x14ac:dyDescent="0.25">
      <c r="B17" s="36" t="s">
        <v>29</v>
      </c>
      <c r="C17" s="48">
        <v>59.73</v>
      </c>
      <c r="D17" s="29" t="s">
        <v>28</v>
      </c>
    </row>
    <row r="18" spans="2:4" ht="15.75" x14ac:dyDescent="0.25">
      <c r="B18" s="46" t="s">
        <v>30</v>
      </c>
      <c r="C18" s="48">
        <v>568</v>
      </c>
      <c r="D18" s="47" t="s">
        <v>31</v>
      </c>
    </row>
    <row r="19" spans="2:4" ht="32.25" thickBot="1" x14ac:dyDescent="0.3">
      <c r="B19" s="50" t="s">
        <v>32</v>
      </c>
      <c r="C19" s="51">
        <v>2879.98</v>
      </c>
      <c r="D19" s="52" t="s">
        <v>28</v>
      </c>
    </row>
    <row r="20" spans="2:4" ht="16.5" thickBot="1" x14ac:dyDescent="0.3">
      <c r="B20" s="53"/>
      <c r="C20" s="54">
        <f>SUM(C16:C19)</f>
        <v>3568.19</v>
      </c>
      <c r="D20" s="55" t="s">
        <v>61</v>
      </c>
    </row>
    <row r="21" spans="2:4" x14ac:dyDescent="0.25">
      <c r="C21" s="49"/>
    </row>
  </sheetData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blagajne</vt:lpstr>
      <vt:lpstr>Isplate putnih naloga</vt:lpstr>
      <vt:lpstr>Isplate drugog dohotka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2026-01-19T12:16:06Z</cp:lastPrinted>
  <dcterms:created xsi:type="dcterms:W3CDTF">2024-02-19T08:30:48Z</dcterms:created>
  <dcterms:modified xsi:type="dcterms:W3CDTF">2026-01-19T12:19:44Z</dcterms:modified>
</cp:coreProperties>
</file>